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 ca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0">
    <font>
      <name val="Calibri"/>
      <family val="2"/>
      <color theme="1"/>
      <sz val="11"/>
      <scheme val="minor"/>
    </font>
    <font>
      <b val="1"/>
      <color rgb="001A2420"/>
      <sz val="15"/>
    </font>
    <font>
      <i val="1"/>
      <color rgb="005C6660"/>
      <sz val="10"/>
    </font>
    <font>
      <b val="1"/>
      <color rgb="00FFFFFF"/>
      <sz val="10"/>
    </font>
    <font>
      <b val="1"/>
    </font>
    <font>
      <sz val="10"/>
    </font>
    <font>
      <b val="1"/>
      <color rgb="000E6B5C"/>
      <sz val="12"/>
    </font>
    <font>
      <b val="1"/>
      <color rgb="000E6B5C"/>
    </font>
    <font>
      <i val="1"/>
      <color rgb="005C6660"/>
      <sz val="9"/>
    </font>
    <font>
      <i val="1"/>
      <color rgb="008A8F88"/>
      <sz val="8"/>
    </font>
  </fonts>
  <fills count="5">
    <fill>
      <patternFill/>
    </fill>
    <fill>
      <patternFill patternType="gray125"/>
    </fill>
    <fill>
      <patternFill patternType="solid">
        <fgColor rgb="000E6B5C"/>
      </patternFill>
    </fill>
    <fill>
      <patternFill patternType="solid">
        <fgColor rgb="00FFF8E1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D8DCD6"/>
      </left>
      <right style="thin">
        <color rgb="00D8DCD6"/>
      </right>
      <top style="thin">
        <color rgb="00D8DCD6"/>
      </top>
      <bottom style="thin">
        <color rgb="00D8DCD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/>
    </xf>
    <xf numFmtId="164" fontId="5" fillId="3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/>
    </xf>
    <xf numFmtId="0" fontId="5" fillId="4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/>
    </xf>
    <xf numFmtId="0" fontId="6" fillId="0" borderId="0" pivotButton="0" quotePrefix="0" xfId="0"/>
    <xf numFmtId="0" fontId="4" fillId="0" borderId="0" pivotButton="0" quotePrefix="0" xfId="0"/>
    <xf numFmtId="164" fontId="7" fillId="0" borderId="1" pivotButton="0" quotePrefix="0" xfId="0"/>
    <xf numFmtId="3" fontId="7" fillId="0" borderId="1" pivotButton="0" quotePrefix="0" xfId="0"/>
    <xf numFmtId="165" fontId="7" fillId="0" borderId="1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6" customWidth="1" min="3" max="3"/>
    <col width="52" customWidth="1" min="4" max="4"/>
  </cols>
  <sheetData>
    <row r="1" ht="22" customHeight="1">
      <c r="A1" s="1" t="inlineStr">
        <is>
          <t>OEE Improvement Business Case Template</t>
        </is>
      </c>
    </row>
    <row r="2">
      <c r="A2" s="2" t="inlineStr">
        <is>
          <t>Baseline, target, payback. Built so the assumptions stay visible when someone challenges the number.</t>
        </is>
      </c>
    </row>
    <row r="5" ht="30" customHeight="1">
      <c r="A5" s="3" t="inlineStr">
        <is>
          <t>Line</t>
        </is>
      </c>
      <c r="B5" s="3" t="inlineStr">
        <is>
          <t>Value</t>
        </is>
      </c>
      <c r="C5" s="3" t="inlineStr">
        <is>
          <t>Unit</t>
        </is>
      </c>
      <c r="D5" s="3" t="inlineStr">
        <is>
          <t>Note</t>
        </is>
      </c>
    </row>
    <row r="6">
      <c r="A6" s="4" t="inlineStr">
        <is>
          <t>Current OEE</t>
        </is>
      </c>
      <c r="B6" s="5" t="inlineStr"/>
      <c r="C6" s="4" t="inlineStr">
        <is>
          <t>%</t>
        </is>
      </c>
      <c r="D6" s="6" t="inlineStr">
        <is>
          <t>Measured over a full month, all shifts</t>
        </is>
      </c>
    </row>
    <row r="7">
      <c r="A7" s="7" t="inlineStr">
        <is>
          <t>Target OEE</t>
        </is>
      </c>
      <c r="B7" s="5" t="inlineStr"/>
      <c r="C7" s="7" t="inlineStr">
        <is>
          <t>%</t>
        </is>
      </c>
      <c r="D7" s="8" t="inlineStr">
        <is>
          <t>What you will commit to, not what is possible</t>
        </is>
      </c>
    </row>
    <row r="8">
      <c r="A8" s="4" t="inlineStr">
        <is>
          <t>Operating hours</t>
        </is>
      </c>
      <c r="B8" s="9" t="inlineStr"/>
      <c r="C8" s="4" t="inlineStr">
        <is>
          <t>hours/month</t>
        </is>
      </c>
      <c r="D8" s="6" t="inlineStr">
        <is>
          <t>Scheduled production time</t>
        </is>
      </c>
    </row>
    <row r="9">
      <c r="A9" s="7" t="inlineStr">
        <is>
          <t>Nameplate rate</t>
        </is>
      </c>
      <c r="B9" s="9" t="inlineStr"/>
      <c r="C9" s="7" t="inlineStr">
        <is>
          <t>units/hour</t>
        </is>
      </c>
      <c r="D9" s="8" t="inlineStr">
        <is>
          <t>Machine spec</t>
        </is>
      </c>
    </row>
    <row r="10">
      <c r="A10" s="4" t="inlineStr">
        <is>
          <t>Contribution margin per unit</t>
        </is>
      </c>
      <c r="B10" s="9" t="inlineStr"/>
      <c r="C10" s="4" t="inlineStr">
        <is>
          <t>currency</t>
        </is>
      </c>
      <c r="D10" s="6" t="inlineStr">
        <is>
          <t>Price minus variable cost</t>
        </is>
      </c>
    </row>
    <row r="11">
      <c r="A11" s="7" t="inlineStr">
        <is>
          <t>Annual programme cost</t>
        </is>
      </c>
      <c r="B11" s="9" t="inlineStr"/>
      <c r="C11" s="7" t="inlineStr">
        <is>
          <t>currency/year</t>
        </is>
      </c>
      <c r="D11" s="8" t="inlineStr">
        <is>
          <t>Software, hardware, integration, internal time</t>
        </is>
      </c>
    </row>
    <row r="12">
      <c r="A12" s="4" t="inlineStr">
        <is>
          <t>One-off implementation cost</t>
        </is>
      </c>
      <c r="B12" s="9" t="inlineStr"/>
      <c r="C12" s="4" t="inlineStr">
        <is>
          <t>currency</t>
        </is>
      </c>
      <c r="D12" s="6" t="inlineStr">
        <is>
          <t>Year one only</t>
        </is>
      </c>
    </row>
    <row r="14">
      <c r="A14" s="10" t="inlineStr">
        <is>
          <t>Result</t>
        </is>
      </c>
    </row>
    <row r="15">
      <c r="A15" s="11" t="inlineStr">
        <is>
          <t>OEE points gained</t>
        </is>
      </c>
      <c r="B15" s="12">
        <f>B7-B6</f>
        <v/>
      </c>
    </row>
    <row r="16">
      <c r="A16" s="11" t="inlineStr">
        <is>
          <t>Extra units per month</t>
        </is>
      </c>
      <c r="B16" s="13">
        <f>(B7-B6)*B8*B9</f>
        <v/>
      </c>
    </row>
    <row r="17">
      <c r="A17" s="11" t="inlineStr">
        <is>
          <t>Extra contribution per month</t>
        </is>
      </c>
      <c r="B17" s="13">
        <f>(B7-B6)*B8*B9*B10</f>
        <v/>
      </c>
    </row>
    <row r="18">
      <c r="A18" s="11" t="inlineStr">
        <is>
          <t>Extra contribution per year</t>
        </is>
      </c>
      <c r="B18" s="13">
        <f>(B7-B6)*B8*B9*B10*12</f>
        <v/>
      </c>
    </row>
    <row r="19">
      <c r="A19" s="11" t="inlineStr">
        <is>
          <t>Net benefit year 1</t>
        </is>
      </c>
      <c r="B19" s="13">
        <f>((B7-B6)*B8*B9*B10*12)-B11-B12</f>
        <v/>
      </c>
    </row>
    <row r="20">
      <c r="A20" s="11" t="inlineStr">
        <is>
          <t>Net benefit year 2 onward</t>
        </is>
      </c>
      <c r="B20" s="13">
        <f>((B7-B6)*B8*B9*B10*12)-B11</f>
        <v/>
      </c>
    </row>
    <row r="21">
      <c r="A21" s="11" t="inlineStr">
        <is>
          <t>Payback (months)</t>
        </is>
      </c>
      <c r="B21" s="14">
        <f>IFERROR((B11+B12)/(((B7-B6)*B8*B9*B10*12)/12),0)</f>
        <v/>
      </c>
    </row>
    <row r="23">
      <c r="A23" s="11" t="inlineStr">
        <is>
          <t>Sense-check your target</t>
        </is>
      </c>
    </row>
    <row r="24">
      <c r="A24" s="15" t="inlineStr">
        <is>
          <t>A published TeepTrak deployment at Hutchinson moved OEE from 47% to 72% — 25 points. Treat that as an upper reference for a line starting low, not as a planning assumption.</t>
        </is>
      </c>
    </row>
    <row r="25">
      <c r="A25" s="15" t="inlineStr">
        <is>
          <t>If your target is more than a few points above your best month already achieved, state what changes to make it repeatable — otherwise the case will not survive review.</t>
        </is>
      </c>
    </row>
    <row r="27">
      <c r="A27" s="16" t="inlineStr">
        <is>
          <t>Published by TEEPTRAK SAS (teeptrak.com), which makes production monitoring and OEE software, and its industrial ML platform Jemba (jemba.ai). Figures you enter stay in your copy of this file.</t>
        </is>
      </c>
    </row>
  </sheetData>
  <mergeCells count="5">
    <mergeCell ref="A1:D1"/>
    <mergeCell ref="A27:D27"/>
    <mergeCell ref="A25:D25"/>
    <mergeCell ref="A24:D24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2026-09-14T07:27:35Z</dcterms:created>
  <dcterms:modified xmlns:dcterms="http://purl.org/dc/terms/" xmlns:xsi="http://www.w3.org/2001/XMLSchema-instance" xsi:type="dcterms:W3CDTF">2026-09-14T07:27:35Z</dcterms:modified>
</cp:coreProperties>
</file>